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7050" activeTab="0"/>
  </bookViews>
  <sheets>
    <sheet name="GENERAL NOTES" sheetId="1" r:id="rId1"/>
    <sheet name="INTERLOCK MAIN" sheetId="2" r:id="rId2"/>
    <sheet name="MEZZANINES" sheetId="3" r:id="rId3"/>
    <sheet name="FRONT PANELS" sheetId="4" r:id="rId4"/>
    <sheet name="CABLE ADAPTER" sheetId="5" r:id="rId5"/>
    <sheet name="POWER CARD" sheetId="6" r:id="rId6"/>
    <sheet name="parts order" sheetId="7" r:id="rId7"/>
  </sheets>
  <definedNames>
    <definedName name="ILKSTUFF" localSheetId="1">'INTERLOCK MAIN'!$C$2:$E$74</definedName>
  </definedNames>
  <calcPr fullCalcOnLoad="1"/>
</workbook>
</file>

<file path=xl/sharedStrings.xml><?xml version="1.0" encoding="utf-8"?>
<sst xmlns="http://schemas.openxmlformats.org/spreadsheetml/2006/main" count="504" uniqueCount="333">
  <si>
    <t>10p-hdr</t>
  </si>
  <si>
    <t>FH2</t>
  </si>
  <si>
    <t>FH9</t>
  </si>
  <si>
    <t>FH20</t>
  </si>
  <si>
    <t>AH1</t>
  </si>
  <si>
    <t>16p-hdr</t>
  </si>
  <si>
    <t>AH2</t>
  </si>
  <si>
    <t>AH3</t>
  </si>
  <si>
    <t>AH4</t>
  </si>
  <si>
    <t>CON1</t>
  </si>
  <si>
    <t>H1</t>
  </si>
  <si>
    <t>H2</t>
  </si>
  <si>
    <t>FH1</t>
  </si>
  <si>
    <t>FH3</t>
  </si>
  <si>
    <t>FH4</t>
  </si>
  <si>
    <t>FH5</t>
  </si>
  <si>
    <t>FH6</t>
  </si>
  <si>
    <t>FH7</t>
  </si>
  <si>
    <t>FH8</t>
  </si>
  <si>
    <t>FH10</t>
  </si>
  <si>
    <t>FH11</t>
  </si>
  <si>
    <t>FH12</t>
  </si>
  <si>
    <t>FH13</t>
  </si>
  <si>
    <t>FH14</t>
  </si>
  <si>
    <t>FH15</t>
  </si>
  <si>
    <t>FH16</t>
  </si>
  <si>
    <t>FH17</t>
  </si>
  <si>
    <t>FH18</t>
  </si>
  <si>
    <t>FH19</t>
  </si>
  <si>
    <t>20pbareh</t>
  </si>
  <si>
    <t>CON6</t>
  </si>
  <si>
    <t>26pincon</t>
  </si>
  <si>
    <t>2wpower</t>
  </si>
  <si>
    <t>37w-cans</t>
  </si>
  <si>
    <t>PC3</t>
  </si>
  <si>
    <t>3wpower</t>
  </si>
  <si>
    <t>40phdr</t>
  </si>
  <si>
    <t>PC1</t>
  </si>
  <si>
    <t>4wpower</t>
  </si>
  <si>
    <t>PC2</t>
  </si>
  <si>
    <t>PC5</t>
  </si>
  <si>
    <t>6wpower</t>
  </si>
  <si>
    <t>CMC1</t>
  </si>
  <si>
    <t>cmchk4a</t>
  </si>
  <si>
    <t>ledgrn</t>
  </si>
  <si>
    <t>LD24</t>
  </si>
  <si>
    <t>LD23</t>
  </si>
  <si>
    <t>ledred</t>
  </si>
  <si>
    <t>ledyel</t>
  </si>
  <si>
    <t>XTAL1</t>
  </si>
  <si>
    <t>osc</t>
  </si>
  <si>
    <t>relaya</t>
  </si>
  <si>
    <t>respk1-8</t>
  </si>
  <si>
    <t>rj45</t>
  </si>
  <si>
    <t>swdip8</t>
  </si>
  <si>
    <t>74hct00</t>
  </si>
  <si>
    <t>74lcx08</t>
  </si>
  <si>
    <t>U1</t>
  </si>
  <si>
    <t>92lv090</t>
  </si>
  <si>
    <t>U2</t>
  </si>
  <si>
    <t>U4</t>
  </si>
  <si>
    <t>U5</t>
  </si>
  <si>
    <t>U24</t>
  </si>
  <si>
    <t>cap0603</t>
  </si>
  <si>
    <t>C201</t>
  </si>
  <si>
    <t>C202</t>
  </si>
  <si>
    <t>C205</t>
  </si>
  <si>
    <t>C206</t>
  </si>
  <si>
    <t>C209</t>
  </si>
  <si>
    <t>C213</t>
  </si>
  <si>
    <t>C215</t>
  </si>
  <si>
    <t>C217</t>
  </si>
  <si>
    <t>C219</t>
  </si>
  <si>
    <t>C221</t>
  </si>
  <si>
    <t>C103</t>
  </si>
  <si>
    <t>cap0805</t>
  </si>
  <si>
    <t>C104</t>
  </si>
  <si>
    <t>C203</t>
  </si>
  <si>
    <t>C204</t>
  </si>
  <si>
    <t>C207</t>
  </si>
  <si>
    <t>C208</t>
  </si>
  <si>
    <t>C210</t>
  </si>
  <si>
    <t>C214</t>
  </si>
  <si>
    <t>C216</t>
  </si>
  <si>
    <t>C218</t>
  </si>
  <si>
    <t>C220</t>
  </si>
  <si>
    <t>C222</t>
  </si>
  <si>
    <t>C105</t>
  </si>
  <si>
    <t>cx1206</t>
  </si>
  <si>
    <t>C106</t>
  </si>
  <si>
    <t>C107</t>
  </si>
  <si>
    <t>C108</t>
  </si>
  <si>
    <t>dpak2v5</t>
  </si>
  <si>
    <t>dpak3v3</t>
  </si>
  <si>
    <t>hct540so</t>
  </si>
  <si>
    <t>lcx541so</t>
  </si>
  <si>
    <t>res0603</t>
  </si>
  <si>
    <t>uln2803</t>
  </si>
  <si>
    <t>U89</t>
  </si>
  <si>
    <t>U88</t>
  </si>
  <si>
    <t>C223</t>
  </si>
  <si>
    <t>C224</t>
  </si>
  <si>
    <t>C225</t>
  </si>
  <si>
    <t>C226</t>
  </si>
  <si>
    <t>C227</t>
  </si>
  <si>
    <t>C228</t>
  </si>
  <si>
    <t>C231</t>
  </si>
  <si>
    <t>C229</t>
  </si>
  <si>
    <t>C230</t>
  </si>
  <si>
    <t>R189</t>
  </si>
  <si>
    <t>R190</t>
  </si>
  <si>
    <t>R191</t>
  </si>
  <si>
    <t xml:space="preserve">U25   </t>
  </si>
  <si>
    <t xml:space="preserve">U6 </t>
  </si>
  <si>
    <t xml:space="preserve">U3  </t>
  </si>
  <si>
    <t>Parts for LHCb VELO interlock board</t>
  </si>
  <si>
    <t>Farnell</t>
  </si>
  <si>
    <t>PRICE</t>
  </si>
  <si>
    <t>ITEM</t>
  </si>
  <si>
    <t>Part No</t>
  </si>
  <si>
    <t>DESCRIPTION</t>
  </si>
  <si>
    <t>QTY</t>
  </si>
  <si>
    <t>PER</t>
  </si>
  <si>
    <t>TOTAL</t>
  </si>
  <si>
    <t>108-1682</t>
  </si>
  <si>
    <t>RELAY</t>
  </si>
  <si>
    <t>121-1637</t>
  </si>
  <si>
    <t xml:space="preserve">RJ45 connector </t>
  </si>
  <si>
    <t>950-7957</t>
  </si>
  <si>
    <t>10W 4.7R resistor</t>
  </si>
  <si>
    <t>950-7752</t>
  </si>
  <si>
    <t>10w 120R resistor</t>
  </si>
  <si>
    <t>121-4840</t>
  </si>
  <si>
    <t>47W PSU</t>
  </si>
  <si>
    <t>112-3941</t>
  </si>
  <si>
    <t>dil switch 8 way</t>
  </si>
  <si>
    <t>104-2086</t>
  </si>
  <si>
    <t>ULN2803 IC</t>
  </si>
  <si>
    <t>971-3034</t>
  </si>
  <si>
    <t>40MHz crystal oscillator</t>
  </si>
  <si>
    <t>108 5297</t>
  </si>
  <si>
    <t>74HCT00D</t>
  </si>
  <si>
    <t>101-3879</t>
  </si>
  <si>
    <t>74HCT540WM</t>
  </si>
  <si>
    <t>101-3775</t>
  </si>
  <si>
    <t>74LCX08M</t>
  </si>
  <si>
    <t>101-3788</t>
  </si>
  <si>
    <t>74LCX541WM</t>
  </si>
  <si>
    <t>935-6940</t>
  </si>
  <si>
    <t>4609x-101 resistor pack 270 ohm</t>
  </si>
  <si>
    <t>935-7017</t>
  </si>
  <si>
    <t>4609x-101 resistor pack 470 ohm</t>
  </si>
  <si>
    <t>109-9251</t>
  </si>
  <si>
    <t>40 pin box header</t>
  </si>
  <si>
    <t>109-9247</t>
  </si>
  <si>
    <t>16 pin box header</t>
  </si>
  <si>
    <t>109-9245</t>
  </si>
  <si>
    <t>10pin box header</t>
  </si>
  <si>
    <t>799-2025</t>
  </si>
  <si>
    <t>top entry double row sockets</t>
  </si>
  <si>
    <t>102-2241</t>
  </si>
  <si>
    <t>double row 20 pin headers</t>
  </si>
  <si>
    <t>109-7960</t>
  </si>
  <si>
    <t>72 pin 2 row headers</t>
  </si>
  <si>
    <t>109-9249</t>
  </si>
  <si>
    <t>26 pin box header</t>
  </si>
  <si>
    <t>109-9236</t>
  </si>
  <si>
    <t>10 pin idc female socket</t>
  </si>
  <si>
    <t>109-9238</t>
  </si>
  <si>
    <t>16pin idc female socket</t>
  </si>
  <si>
    <t>109-9242</t>
  </si>
  <si>
    <t xml:space="preserve">40 pin idc female socket </t>
  </si>
  <si>
    <t>154-878</t>
  </si>
  <si>
    <t>37w idc socket</t>
  </si>
  <si>
    <t>114 2509</t>
  </si>
  <si>
    <t>green LED</t>
  </si>
  <si>
    <t>114-2512</t>
  </si>
  <si>
    <t>HE red led</t>
  </si>
  <si>
    <t>114-2515</t>
  </si>
  <si>
    <t>yellow LED</t>
  </si>
  <si>
    <t>108-7156</t>
  </si>
  <si>
    <t>LD1086DT33 3.3v 1.5A regulator</t>
  </si>
  <si>
    <t>109-5394</t>
  </si>
  <si>
    <t>LD1086DT25 2.5v 1.5A regulator</t>
  </si>
  <si>
    <t>318-9053</t>
  </si>
  <si>
    <t>4.7uF 16V Y5V 1206 ceramic cap</t>
  </si>
  <si>
    <t>370-4816</t>
  </si>
  <si>
    <t>2way header plug</t>
  </si>
  <si>
    <t>370-4828</t>
  </si>
  <si>
    <t>3way header plug</t>
  </si>
  <si>
    <t>370-4830</t>
  </si>
  <si>
    <t>4way header plug</t>
  </si>
  <si>
    <t>370-4853</t>
  </si>
  <si>
    <t>6way header plug</t>
  </si>
  <si>
    <t>508-8951</t>
  </si>
  <si>
    <t>2way plug</t>
  </si>
  <si>
    <t>508-8963</t>
  </si>
  <si>
    <t>3way plug</t>
  </si>
  <si>
    <t>508-8975</t>
  </si>
  <si>
    <t>4way plug</t>
  </si>
  <si>
    <t>508-8999</t>
  </si>
  <si>
    <t>6way plug</t>
  </si>
  <si>
    <t>118-7666</t>
  </si>
  <si>
    <t xml:space="preserve">4 amp common mode choke </t>
  </si>
  <si>
    <t>return above parts in yellow and replace with</t>
  </si>
  <si>
    <t>109-9261</t>
  </si>
  <si>
    <t>109-9257</t>
  </si>
  <si>
    <t>109-9254</t>
  </si>
  <si>
    <t>955-9250</t>
  </si>
  <si>
    <t>5mm led standoff</t>
  </si>
  <si>
    <t>114-2509</t>
  </si>
  <si>
    <t>3mm green LED</t>
  </si>
  <si>
    <t>RS components ( items no longer stocked at farnell)</t>
  </si>
  <si>
    <t>437-2589</t>
  </si>
  <si>
    <t>schroff screened subrack</t>
  </si>
  <si>
    <t>437-1665</t>
  </si>
  <si>
    <t>hinged front panel</t>
  </si>
  <si>
    <t>484-8424</t>
  </si>
  <si>
    <t>guide rails</t>
  </si>
  <si>
    <t>10p-hdr - mount on back</t>
  </si>
  <si>
    <t>16p-hdr - mount on back</t>
  </si>
  <si>
    <t xml:space="preserve">U30    </t>
  </si>
  <si>
    <t xml:space="preserve">U36    </t>
  </si>
  <si>
    <t xml:space="preserve">U26    </t>
  </si>
  <si>
    <t xml:space="preserve">U27    </t>
  </si>
  <si>
    <t xml:space="preserve">U28    </t>
  </si>
  <si>
    <t xml:space="preserve">U29    </t>
  </si>
  <si>
    <t xml:space="preserve">U32    </t>
  </si>
  <si>
    <t xml:space="preserve">U33    </t>
  </si>
  <si>
    <t xml:space="preserve">U34    </t>
  </si>
  <si>
    <t xml:space="preserve">U35    </t>
  </si>
  <si>
    <t>SK1 - SK11</t>
  </si>
  <si>
    <t>20 pin socket</t>
  </si>
  <si>
    <t xml:space="preserve">RP1 to RP16 </t>
  </si>
  <si>
    <t>RP21 to RP38</t>
  </si>
  <si>
    <t>RLY1 to RLY8</t>
  </si>
  <si>
    <t>RLY11 to RLY18</t>
  </si>
  <si>
    <t>SP1 to SP8</t>
  </si>
  <si>
    <t>do not mount</t>
  </si>
  <si>
    <t>R62 R188</t>
  </si>
  <si>
    <t>33k resistor 0603</t>
  </si>
  <si>
    <t>470 resistor 0603</t>
  </si>
  <si>
    <t>270 resistor 0603</t>
  </si>
  <si>
    <t>100 resistor 0603</t>
  </si>
  <si>
    <t>R1 to R18</t>
  </si>
  <si>
    <t>R19 to R26</t>
  </si>
  <si>
    <t>1K resistor 0603</t>
  </si>
  <si>
    <t>R27 to R44</t>
  </si>
  <si>
    <t>R45 to R52</t>
  </si>
  <si>
    <t>R53 to R61</t>
  </si>
  <si>
    <t>U31</t>
  </si>
  <si>
    <t>U37</t>
  </si>
  <si>
    <t>LD1 to LD22</t>
  </si>
  <si>
    <t>LD46 to LD108</t>
  </si>
  <si>
    <t>LED 5v next to R189</t>
  </si>
  <si>
    <t>LED 3V3 next to R190</t>
  </si>
  <si>
    <t>LED 2V5 next to R191</t>
  </si>
  <si>
    <t>LD25 to LD45</t>
  </si>
  <si>
    <t>LH1 to LH16</t>
  </si>
  <si>
    <t>LH21 to LH38</t>
  </si>
  <si>
    <t>OH1 to OH14</t>
  </si>
  <si>
    <t>SW21 to SW38</t>
  </si>
  <si>
    <t>MH1 to MH14</t>
  </si>
  <si>
    <t>AJ2</t>
  </si>
  <si>
    <t>AJ1</t>
  </si>
  <si>
    <t>do not mount -requires fix</t>
  </si>
  <si>
    <t>J1 to J5</t>
  </si>
  <si>
    <t>CON2 to CON5</t>
  </si>
  <si>
    <t>PC4</t>
  </si>
  <si>
    <t>C232 C250</t>
  </si>
  <si>
    <t>SMD BOTTOM</t>
  </si>
  <si>
    <t>SMD TOP</t>
  </si>
  <si>
    <t>THROUGH TOP</t>
  </si>
  <si>
    <t xml:space="preserve">U86 </t>
  </si>
  <si>
    <t>U87</t>
  </si>
  <si>
    <t>U62 to U85</t>
  </si>
  <si>
    <t xml:space="preserve">REG1  </t>
  </si>
  <si>
    <t>REG2</t>
  </si>
  <si>
    <t>U38 to U61</t>
  </si>
  <si>
    <t>RJ1 to RJ6</t>
  </si>
  <si>
    <t>Mount only after resistor packs RP1 to RP16 on bottom side</t>
  </si>
  <si>
    <t>THROUGH BOTTOM</t>
  </si>
  <si>
    <t>Mount on 5mm spacer</t>
  </si>
  <si>
    <t>C65 to C102</t>
  </si>
  <si>
    <t>U7 to U23</t>
  </si>
  <si>
    <t>THROUGH-TOP</t>
  </si>
  <si>
    <t>Mount only after resistor packs RP21 to RP38 on bottom side</t>
  </si>
  <si>
    <t>need to determine orientation</t>
  </si>
  <si>
    <t>THROUGH-BOTTOM</t>
  </si>
  <si>
    <t>SMD-TOP</t>
  </si>
  <si>
    <t>C1 to C13</t>
  </si>
  <si>
    <t>C15 to C51</t>
  </si>
  <si>
    <t>C54 to C64</t>
  </si>
  <si>
    <t>C109 to C115</t>
  </si>
  <si>
    <t>apa150</t>
  </si>
  <si>
    <t>INTERLOCK MAIN CARD</t>
  </si>
  <si>
    <t>SMD-BOTTOM</t>
  </si>
  <si>
    <t>POWER CARD</t>
  </si>
  <si>
    <t>MEZZANINES</t>
  </si>
  <si>
    <t>FRONT PANEL CARDS   - 2 SETS REQUIRED</t>
  </si>
  <si>
    <t>90 degree 37 way cannon socket</t>
  </si>
  <si>
    <t>CABLE ADAPTER CARD one half of a pair</t>
  </si>
  <si>
    <t>CABLE ADAPTER CARD second half of a pair</t>
  </si>
  <si>
    <t>VELO INTERLOCK BOX</t>
  </si>
  <si>
    <t xml:space="preserve">REQUIRED PARTS </t>
  </si>
  <si>
    <t xml:space="preserve">Main board </t>
  </si>
  <si>
    <t>spares</t>
  </si>
  <si>
    <t>total</t>
  </si>
  <si>
    <t xml:space="preserve">Mezzanines </t>
  </si>
  <si>
    <t>1 set of 6</t>
  </si>
  <si>
    <t>2 sets of 6</t>
  </si>
  <si>
    <t>2 sets of 3</t>
  </si>
  <si>
    <t>1 set of 3</t>
  </si>
  <si>
    <t>3 sets of 3</t>
  </si>
  <si>
    <t xml:space="preserve">power card </t>
  </si>
  <si>
    <t>NOTE CAREFULLY</t>
  </si>
  <si>
    <t xml:space="preserve">Resistor packs are mounted on the reverse side of the board but the silk screen is on the top side </t>
  </si>
  <si>
    <t xml:space="preserve">Resistor packs should be mounted before the adjacent box headers otherwise it will be difficult to solder them </t>
  </si>
  <si>
    <t xml:space="preserve">All LEDs on the front panel cards need 5mm standoffs fitted before insertion </t>
  </si>
  <si>
    <t>Cable adapters</t>
  </si>
  <si>
    <t>1 set of 2</t>
  </si>
  <si>
    <t>2 sets of 2</t>
  </si>
  <si>
    <t>a set consists of 2 identical PCBs with different parts mounted</t>
  </si>
  <si>
    <t xml:space="preserve">All 0603 capacitors are 0.1uf ceramic with &gt;=10Volt rating </t>
  </si>
  <si>
    <t xml:space="preserve">All 0805 capacitors are o.1uF with &gt;=10V rating </t>
  </si>
  <si>
    <t>All 1206 capacitors are 4.7uF ceramic</t>
  </si>
  <si>
    <t xml:space="preserve">Front panel cards  </t>
  </si>
  <si>
    <t>and add</t>
  </si>
  <si>
    <t>required</t>
  </si>
  <si>
    <t>The power connectors do not have pin 1 defined - plug male and female together and the screw heads should be facing out of the board</t>
  </si>
  <si>
    <t>Mezzanines have rear mounted female connectors mating with plain (not boxed) headers on main board</t>
  </si>
  <si>
    <t xml:space="preserve">Resistor packs 1 to 16 all face the same way - the silk screen on the board is upside down for RP13 and RP14 </t>
  </si>
  <si>
    <t>CON6 programming header has the two VDD pins tied to VDDP - this needs to be brico'ed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</si>
</sst>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23" sqref="A23"/>
    </sheetView>
  </sheetViews>
  <sheetFormatPr defaultColWidth="9.140625" defaultRowHeight="12.75"/>
  <sheetData>
    <row r="2" ht="12.75">
      <c r="A2" t="s">
        <v>303</v>
      </c>
    </row>
    <row r="4" ht="12.75">
      <c r="A4" t="s">
        <v>304</v>
      </c>
    </row>
    <row r="5" spans="4:6" ht="12.75">
      <c r="D5" t="s">
        <v>328</v>
      </c>
      <c r="E5" t="s">
        <v>306</v>
      </c>
      <c r="F5" t="s">
        <v>307</v>
      </c>
    </row>
    <row r="6" spans="2:6" ht="12.75">
      <c r="B6" t="s">
        <v>305</v>
      </c>
      <c r="D6">
        <v>1</v>
      </c>
      <c r="E6">
        <v>1</v>
      </c>
      <c r="F6">
        <v>2</v>
      </c>
    </row>
    <row r="7" spans="2:6" ht="12.75">
      <c r="B7" t="s">
        <v>308</v>
      </c>
      <c r="D7" t="s">
        <v>309</v>
      </c>
      <c r="E7" t="s">
        <v>309</v>
      </c>
      <c r="F7" t="s">
        <v>310</v>
      </c>
    </row>
    <row r="8" spans="2:6" ht="12.75">
      <c r="B8" t="s">
        <v>326</v>
      </c>
      <c r="D8" t="s">
        <v>311</v>
      </c>
      <c r="E8" t="s">
        <v>312</v>
      </c>
      <c r="F8" t="s">
        <v>313</v>
      </c>
    </row>
    <row r="9" spans="2:6" ht="12.75">
      <c r="B9" t="s">
        <v>314</v>
      </c>
      <c r="D9">
        <v>1</v>
      </c>
      <c r="E9">
        <v>1</v>
      </c>
      <c r="F9">
        <v>2</v>
      </c>
    </row>
    <row r="10" spans="2:8" ht="12.75">
      <c r="B10" t="s">
        <v>319</v>
      </c>
      <c r="D10" t="s">
        <v>320</v>
      </c>
      <c r="E10" t="s">
        <v>320</v>
      </c>
      <c r="F10" t="s">
        <v>321</v>
      </c>
      <c r="H10" t="s">
        <v>322</v>
      </c>
    </row>
    <row r="12" ht="12.75">
      <c r="A12" t="s">
        <v>315</v>
      </c>
    </row>
    <row r="13" spans="1:2" ht="12.75">
      <c r="A13">
        <v>1</v>
      </c>
      <c r="B13" t="s">
        <v>316</v>
      </c>
    </row>
    <row r="14" ht="12.75">
      <c r="B14" t="s">
        <v>317</v>
      </c>
    </row>
    <row r="15" ht="12.75">
      <c r="B15" t="s">
        <v>331</v>
      </c>
    </row>
    <row r="16" spans="1:2" ht="12.75">
      <c r="A16">
        <v>2</v>
      </c>
      <c r="B16" t="s">
        <v>318</v>
      </c>
    </row>
    <row r="17" spans="1:2" ht="12.75">
      <c r="A17">
        <v>3</v>
      </c>
      <c r="B17" t="s">
        <v>323</v>
      </c>
    </row>
    <row r="18" spans="1:2" ht="12.75">
      <c r="A18">
        <v>4</v>
      </c>
      <c r="B18" t="s">
        <v>324</v>
      </c>
    </row>
    <row r="19" spans="1:2" ht="12.75">
      <c r="A19">
        <v>5</v>
      </c>
      <c r="B19" t="s">
        <v>325</v>
      </c>
    </row>
    <row r="20" spans="1:2" ht="12.75">
      <c r="A20">
        <v>6</v>
      </c>
      <c r="B20" t="s">
        <v>329</v>
      </c>
    </row>
    <row r="21" spans="1:2" ht="12.75">
      <c r="A21">
        <v>7</v>
      </c>
      <c r="B21" t="s">
        <v>330</v>
      </c>
    </row>
    <row r="22" spans="1:2" ht="12.75">
      <c r="A22">
        <v>8</v>
      </c>
      <c r="B22" t="s">
        <v>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74"/>
  <sheetViews>
    <sheetView workbookViewId="0" topLeftCell="A1">
      <selection activeCell="A76" sqref="A76:IV184"/>
    </sheetView>
  </sheetViews>
  <sheetFormatPr defaultColWidth="9.140625" defaultRowHeight="12.75"/>
  <cols>
    <col min="3" max="3" width="20.421875" style="0" customWidth="1"/>
    <col min="4" max="4" width="24.8515625" style="0" customWidth="1"/>
    <col min="5" max="5" width="6.00390625" style="0" bestFit="1" customWidth="1"/>
  </cols>
  <sheetData>
    <row r="4" ht="12.75">
      <c r="A4" t="s">
        <v>295</v>
      </c>
    </row>
    <row r="6" ht="12.75">
      <c r="B6" t="s">
        <v>285</v>
      </c>
    </row>
    <row r="8" spans="3:4" ht="12.75">
      <c r="C8" t="s">
        <v>260</v>
      </c>
      <c r="D8" t="s">
        <v>0</v>
      </c>
    </row>
    <row r="9" spans="3:4" ht="12.75">
      <c r="C9" t="s">
        <v>10</v>
      </c>
      <c r="D9" t="s">
        <v>5</v>
      </c>
    </row>
    <row r="10" spans="3:4" ht="12.75">
      <c r="C10" t="s">
        <v>11</v>
      </c>
      <c r="D10" t="s">
        <v>5</v>
      </c>
    </row>
    <row r="11" spans="3:5" ht="12.75">
      <c r="C11" t="s">
        <v>258</v>
      </c>
      <c r="D11" t="s">
        <v>5</v>
      </c>
      <c r="E11" t="s">
        <v>280</v>
      </c>
    </row>
    <row r="12" spans="3:5" ht="12.75">
      <c r="C12" t="s">
        <v>259</v>
      </c>
      <c r="D12" t="s">
        <v>5</v>
      </c>
      <c r="E12" t="s">
        <v>286</v>
      </c>
    </row>
    <row r="13" spans="3:5" ht="12.75">
      <c r="C13" t="s">
        <v>237</v>
      </c>
      <c r="D13" t="s">
        <v>54</v>
      </c>
      <c r="E13" t="s">
        <v>135</v>
      </c>
    </row>
    <row r="14" spans="3:5" ht="12.75">
      <c r="C14" t="s">
        <v>261</v>
      </c>
      <c r="D14" t="s">
        <v>54</v>
      </c>
      <c r="E14" t="s">
        <v>135</v>
      </c>
    </row>
    <row r="15" spans="3:5" ht="12.75">
      <c r="C15" t="s">
        <v>262</v>
      </c>
      <c r="D15" t="s">
        <v>29</v>
      </c>
      <c r="E15" t="s">
        <v>163</v>
      </c>
    </row>
    <row r="16" spans="3:5" ht="12.75">
      <c r="C16" t="s">
        <v>9</v>
      </c>
      <c r="D16" t="s">
        <v>5</v>
      </c>
      <c r="E16" t="s">
        <v>163</v>
      </c>
    </row>
    <row r="17" spans="3:5" ht="12.75">
      <c r="C17" t="s">
        <v>267</v>
      </c>
      <c r="D17" t="s">
        <v>36</v>
      </c>
      <c r="E17" t="s">
        <v>163</v>
      </c>
    </row>
    <row r="18" spans="3:5" ht="12.75">
      <c r="C18" t="s">
        <v>30</v>
      </c>
      <c r="D18" t="s">
        <v>31</v>
      </c>
      <c r="E18" t="s">
        <v>265</v>
      </c>
    </row>
    <row r="19" spans="3:4" ht="12.75">
      <c r="C19" t="s">
        <v>266</v>
      </c>
      <c r="D19" t="s">
        <v>36</v>
      </c>
    </row>
    <row r="20" spans="3:7" ht="12.75">
      <c r="C20" t="s">
        <v>37</v>
      </c>
      <c r="D20" t="s">
        <v>38</v>
      </c>
      <c r="E20" t="s">
        <v>238</v>
      </c>
      <c r="G20" t="s">
        <v>287</v>
      </c>
    </row>
    <row r="21" spans="3:4" ht="12.75">
      <c r="C21" t="s">
        <v>254</v>
      </c>
      <c r="D21" t="s">
        <v>47</v>
      </c>
    </row>
    <row r="22" spans="3:4" ht="12.75">
      <c r="C22" t="s">
        <v>255</v>
      </c>
      <c r="D22" t="s">
        <v>47</v>
      </c>
    </row>
    <row r="23" spans="3:4" ht="12.75">
      <c r="C23" t="s">
        <v>256</v>
      </c>
      <c r="D23" t="s">
        <v>47</v>
      </c>
    </row>
    <row r="24" spans="3:4" ht="12.75">
      <c r="C24" t="s">
        <v>49</v>
      </c>
      <c r="D24" t="s">
        <v>50</v>
      </c>
    </row>
    <row r="25" spans="3:7" ht="12.75">
      <c r="C25" t="s">
        <v>235</v>
      </c>
      <c r="D25" t="s">
        <v>51</v>
      </c>
      <c r="E25" t="s">
        <v>124</v>
      </c>
      <c r="G25" t="s">
        <v>125</v>
      </c>
    </row>
    <row r="26" spans="3:7" ht="12.75">
      <c r="C26" t="s">
        <v>236</v>
      </c>
      <c r="D26" t="s">
        <v>51</v>
      </c>
      <c r="E26" t="s">
        <v>124</v>
      </c>
      <c r="G26" t="s">
        <v>125</v>
      </c>
    </row>
    <row r="28" ht="12.75">
      <c r="B28" t="s">
        <v>288</v>
      </c>
    </row>
    <row r="29" spans="3:5" ht="12.75">
      <c r="C29" t="s">
        <v>233</v>
      </c>
      <c r="D29" t="s">
        <v>52</v>
      </c>
      <c r="E29" t="s">
        <v>151</v>
      </c>
    </row>
    <row r="30" spans="3:5" ht="12.75">
      <c r="C30" t="s">
        <v>234</v>
      </c>
      <c r="D30" t="s">
        <v>52</v>
      </c>
      <c r="E30" t="s">
        <v>149</v>
      </c>
    </row>
    <row r="32" ht="12.75">
      <c r="B32" t="s">
        <v>289</v>
      </c>
    </row>
    <row r="33" spans="3:4" ht="12.75">
      <c r="C33" t="s">
        <v>284</v>
      </c>
      <c r="D33" t="s">
        <v>56</v>
      </c>
    </row>
    <row r="34" spans="3:4" ht="12.75">
      <c r="C34" t="s">
        <v>62</v>
      </c>
      <c r="D34" t="s">
        <v>58</v>
      </c>
    </row>
    <row r="35" spans="3:4" ht="12.75">
      <c r="C35" t="s">
        <v>112</v>
      </c>
      <c r="D35" t="s">
        <v>294</v>
      </c>
    </row>
    <row r="36" spans="3:4" ht="12.75">
      <c r="C36" t="s">
        <v>223</v>
      </c>
      <c r="D36" t="s">
        <v>95</v>
      </c>
    </row>
    <row r="37" spans="3:4" ht="12.75">
      <c r="C37" t="s">
        <v>224</v>
      </c>
      <c r="D37" t="s">
        <v>95</v>
      </c>
    </row>
    <row r="38" spans="3:4" ht="12.75">
      <c r="C38" t="s">
        <v>225</v>
      </c>
      <c r="D38" t="s">
        <v>95</v>
      </c>
    </row>
    <row r="39" spans="3:4" ht="12.75">
      <c r="C39" t="s">
        <v>226</v>
      </c>
      <c r="D39" t="s">
        <v>95</v>
      </c>
    </row>
    <row r="40" spans="3:4" ht="12.75">
      <c r="C40" t="s">
        <v>221</v>
      </c>
      <c r="D40" t="s">
        <v>94</v>
      </c>
    </row>
    <row r="41" spans="3:4" ht="12.75">
      <c r="C41" t="s">
        <v>250</v>
      </c>
      <c r="D41" t="s">
        <v>97</v>
      </c>
    </row>
    <row r="42" spans="3:4" ht="12.75">
      <c r="C42" t="s">
        <v>227</v>
      </c>
      <c r="D42" t="s">
        <v>95</v>
      </c>
    </row>
    <row r="43" spans="3:4" ht="12.75">
      <c r="C43" t="s">
        <v>228</v>
      </c>
      <c r="D43" t="s">
        <v>95</v>
      </c>
    </row>
    <row r="44" spans="3:4" ht="12.75">
      <c r="C44" t="s">
        <v>229</v>
      </c>
      <c r="D44" t="s">
        <v>95</v>
      </c>
    </row>
    <row r="45" spans="3:4" ht="12.75">
      <c r="C45" t="s">
        <v>230</v>
      </c>
      <c r="D45" t="s">
        <v>95</v>
      </c>
    </row>
    <row r="46" spans="3:4" ht="12.75">
      <c r="C46" t="s">
        <v>222</v>
      </c>
      <c r="D46" t="s">
        <v>94</v>
      </c>
    </row>
    <row r="47" spans="3:4" ht="12.75">
      <c r="C47" t="s">
        <v>251</v>
      </c>
      <c r="D47" t="s">
        <v>97</v>
      </c>
    </row>
    <row r="48" spans="3:4" ht="12.75">
      <c r="C48" t="s">
        <v>278</v>
      </c>
      <c r="D48" t="s">
        <v>55</v>
      </c>
    </row>
    <row r="49" spans="3:5" ht="12.75">
      <c r="C49" t="s">
        <v>276</v>
      </c>
      <c r="D49" t="s">
        <v>93</v>
      </c>
      <c r="E49" t="s">
        <v>181</v>
      </c>
    </row>
    <row r="50" spans="3:5" ht="12.75">
      <c r="C50" t="s">
        <v>277</v>
      </c>
      <c r="D50" t="s">
        <v>92</v>
      </c>
      <c r="E50" t="s">
        <v>183</v>
      </c>
    </row>
    <row r="51" spans="3:4" ht="12.75">
      <c r="C51" t="s">
        <v>283</v>
      </c>
      <c r="D51" t="s">
        <v>63</v>
      </c>
    </row>
    <row r="52" spans="3:4" ht="12.75">
      <c r="C52" t="s">
        <v>74</v>
      </c>
      <c r="D52" t="s">
        <v>75</v>
      </c>
    </row>
    <row r="53" spans="3:4" ht="12.75">
      <c r="C53" t="s">
        <v>76</v>
      </c>
      <c r="D53" t="s">
        <v>75</v>
      </c>
    </row>
    <row r="54" spans="3:5" ht="12.75">
      <c r="C54" t="s">
        <v>87</v>
      </c>
      <c r="D54" t="s">
        <v>88</v>
      </c>
      <c r="E54" t="s">
        <v>185</v>
      </c>
    </row>
    <row r="55" spans="3:5" ht="12.75">
      <c r="C55" t="s">
        <v>89</v>
      </c>
      <c r="D55" t="s">
        <v>88</v>
      </c>
      <c r="E55" t="s">
        <v>185</v>
      </c>
    </row>
    <row r="56" spans="3:5" ht="12.75">
      <c r="C56" t="s">
        <v>90</v>
      </c>
      <c r="D56" t="s">
        <v>88</v>
      </c>
      <c r="E56" t="s">
        <v>185</v>
      </c>
    </row>
    <row r="57" spans="3:5" ht="12.75">
      <c r="C57" t="s">
        <v>91</v>
      </c>
      <c r="D57" t="s">
        <v>88</v>
      </c>
      <c r="E57" t="s">
        <v>185</v>
      </c>
    </row>
    <row r="58" spans="3:5" ht="12.75">
      <c r="C58" t="s">
        <v>249</v>
      </c>
      <c r="D58" t="s">
        <v>96</v>
      </c>
      <c r="E58" t="s">
        <v>243</v>
      </c>
    </row>
    <row r="60" ht="12.75">
      <c r="B60" t="s">
        <v>296</v>
      </c>
    </row>
    <row r="61" spans="3:4" ht="12.75">
      <c r="C61" t="s">
        <v>275</v>
      </c>
      <c r="D61" t="s">
        <v>55</v>
      </c>
    </row>
    <row r="62" spans="3:4" ht="12.75">
      <c r="C62" t="s">
        <v>98</v>
      </c>
      <c r="D62" t="s">
        <v>55</v>
      </c>
    </row>
    <row r="63" spans="3:4" ht="12.75">
      <c r="C63" t="s">
        <v>99</v>
      </c>
      <c r="D63" t="s">
        <v>56</v>
      </c>
    </row>
    <row r="64" spans="3:4" ht="12.75">
      <c r="C64" t="s">
        <v>273</v>
      </c>
      <c r="D64" t="s">
        <v>95</v>
      </c>
    </row>
    <row r="65" spans="3:4" ht="12.75">
      <c r="C65" t="s">
        <v>274</v>
      </c>
      <c r="D65" t="s">
        <v>95</v>
      </c>
    </row>
    <row r="66" spans="3:4" ht="12.75">
      <c r="C66" t="s">
        <v>290</v>
      </c>
      <c r="D66" t="s">
        <v>63</v>
      </c>
    </row>
    <row r="67" spans="3:4" ht="12.75">
      <c r="C67" t="s">
        <v>291</v>
      </c>
      <c r="D67" t="s">
        <v>63</v>
      </c>
    </row>
    <row r="68" spans="3:4" ht="12.75">
      <c r="C68" t="s">
        <v>292</v>
      </c>
      <c r="D68" t="s">
        <v>63</v>
      </c>
    </row>
    <row r="69" spans="3:4" ht="12.75">
      <c r="C69" t="s">
        <v>293</v>
      </c>
      <c r="D69" t="s">
        <v>63</v>
      </c>
    </row>
    <row r="70" spans="3:4" ht="12.75">
      <c r="C70" t="s">
        <v>106</v>
      </c>
      <c r="D70" t="s">
        <v>63</v>
      </c>
    </row>
    <row r="71" spans="3:5" ht="12.75">
      <c r="C71" t="s">
        <v>239</v>
      </c>
      <c r="D71" t="s">
        <v>96</v>
      </c>
      <c r="E71" t="s">
        <v>240</v>
      </c>
    </row>
    <row r="72" spans="3:5" ht="12.75">
      <c r="C72" t="s">
        <v>109</v>
      </c>
      <c r="D72" t="s">
        <v>96</v>
      </c>
      <c r="E72" t="s">
        <v>241</v>
      </c>
    </row>
    <row r="73" spans="3:5" ht="12.75">
      <c r="C73" t="s">
        <v>110</v>
      </c>
      <c r="D73" t="s">
        <v>96</v>
      </c>
      <c r="E73" t="s">
        <v>242</v>
      </c>
    </row>
    <row r="74" spans="3:5" ht="12.75">
      <c r="C74" t="s">
        <v>111</v>
      </c>
      <c r="D74" t="s">
        <v>96</v>
      </c>
      <c r="E74" t="s">
        <v>243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58">
      <selection activeCell="A71" sqref="A71:IV91"/>
    </sheetView>
  </sheetViews>
  <sheetFormatPr defaultColWidth="9.140625" defaultRowHeight="12.75"/>
  <sheetData>
    <row r="2" ht="12.75">
      <c r="A2" t="s">
        <v>298</v>
      </c>
    </row>
    <row r="3" ht="12.75">
      <c r="B3" t="s">
        <v>271</v>
      </c>
    </row>
    <row r="4" spans="3:4" ht="12.75">
      <c r="C4" t="s">
        <v>57</v>
      </c>
      <c r="D4" t="s">
        <v>58</v>
      </c>
    </row>
    <row r="5" spans="3:4" ht="12.75">
      <c r="C5" t="s">
        <v>59</v>
      </c>
      <c r="D5" t="s">
        <v>58</v>
      </c>
    </row>
    <row r="6" spans="3:4" ht="12.75">
      <c r="C6" t="s">
        <v>114</v>
      </c>
      <c r="D6" t="s">
        <v>95</v>
      </c>
    </row>
    <row r="7" spans="3:4" ht="12.75">
      <c r="C7" t="s">
        <v>60</v>
      </c>
      <c r="D7" t="s">
        <v>58</v>
      </c>
    </row>
    <row r="8" spans="3:4" ht="12.75">
      <c r="C8" t="s">
        <v>61</v>
      </c>
      <c r="D8" t="s">
        <v>58</v>
      </c>
    </row>
    <row r="9" spans="3:4" ht="12.75">
      <c r="C9" t="s">
        <v>113</v>
      </c>
      <c r="D9" t="s">
        <v>95</v>
      </c>
    </row>
    <row r="10" spans="3:5" ht="12.75">
      <c r="C10" t="s">
        <v>244</v>
      </c>
      <c r="D10" t="s">
        <v>96</v>
      </c>
      <c r="E10" t="s">
        <v>243</v>
      </c>
    </row>
    <row r="11" spans="3:5" ht="12.75">
      <c r="C11" t="s">
        <v>245</v>
      </c>
      <c r="D11" t="s">
        <v>96</v>
      </c>
      <c r="E11" t="s">
        <v>246</v>
      </c>
    </row>
    <row r="12" spans="3:5" ht="12.75">
      <c r="C12" t="s">
        <v>247</v>
      </c>
      <c r="D12" t="s">
        <v>96</v>
      </c>
      <c r="E12" t="s">
        <v>243</v>
      </c>
    </row>
    <row r="13" spans="3:5" ht="12.75">
      <c r="C13" t="s">
        <v>248</v>
      </c>
      <c r="D13" t="s">
        <v>96</v>
      </c>
      <c r="E13" t="s">
        <v>246</v>
      </c>
    </row>
    <row r="14" spans="3:4" ht="12.75">
      <c r="C14" t="s">
        <v>64</v>
      </c>
      <c r="D14" t="s">
        <v>63</v>
      </c>
    </row>
    <row r="15" spans="3:4" ht="12.75">
      <c r="C15" t="s">
        <v>65</v>
      </c>
      <c r="D15" t="s">
        <v>63</v>
      </c>
    </row>
    <row r="16" spans="3:4" ht="12.75">
      <c r="C16" t="s">
        <v>77</v>
      </c>
      <c r="D16" t="s">
        <v>75</v>
      </c>
    </row>
    <row r="17" spans="3:4" ht="12.75">
      <c r="C17" t="s">
        <v>78</v>
      </c>
      <c r="D17" t="s">
        <v>75</v>
      </c>
    </row>
    <row r="18" spans="3:4" ht="12.75">
      <c r="C18" t="s">
        <v>66</v>
      </c>
      <c r="D18" t="s">
        <v>63</v>
      </c>
    </row>
    <row r="19" spans="3:4" ht="12.75">
      <c r="C19" t="s">
        <v>67</v>
      </c>
      <c r="D19" t="s">
        <v>63</v>
      </c>
    </row>
    <row r="20" spans="3:4" ht="12.75">
      <c r="C20" t="s">
        <v>79</v>
      </c>
      <c r="D20" t="s">
        <v>75</v>
      </c>
    </row>
    <row r="21" spans="3:4" ht="12.75">
      <c r="C21" t="s">
        <v>80</v>
      </c>
      <c r="D21" t="s">
        <v>75</v>
      </c>
    </row>
    <row r="22" spans="3:4" ht="12.75">
      <c r="C22" t="s">
        <v>68</v>
      </c>
      <c r="D22" t="s">
        <v>63</v>
      </c>
    </row>
    <row r="23" spans="3:4" ht="12.75">
      <c r="C23" t="s">
        <v>81</v>
      </c>
      <c r="D23" t="s">
        <v>75</v>
      </c>
    </row>
    <row r="24" spans="3:4" ht="12.75">
      <c r="C24" t="s">
        <v>69</v>
      </c>
      <c r="D24" t="s">
        <v>63</v>
      </c>
    </row>
    <row r="25" spans="3:4" ht="12.75">
      <c r="C25" t="s">
        <v>82</v>
      </c>
      <c r="D25" t="s">
        <v>75</v>
      </c>
    </row>
    <row r="26" spans="3:4" ht="12.75">
      <c r="C26" t="s">
        <v>70</v>
      </c>
      <c r="D26" t="s">
        <v>63</v>
      </c>
    </row>
    <row r="27" spans="3:4" ht="12.75">
      <c r="C27" t="s">
        <v>83</v>
      </c>
      <c r="D27" t="s">
        <v>75</v>
      </c>
    </row>
    <row r="28" spans="3:4" ht="12.75">
      <c r="C28" t="s">
        <v>71</v>
      </c>
      <c r="D28" t="s">
        <v>63</v>
      </c>
    </row>
    <row r="29" spans="3:4" ht="12.75">
      <c r="C29" t="s">
        <v>84</v>
      </c>
      <c r="D29" t="s">
        <v>75</v>
      </c>
    </row>
    <row r="30" spans="3:4" ht="12.75">
      <c r="C30" t="s">
        <v>72</v>
      </c>
      <c r="D30" t="s">
        <v>63</v>
      </c>
    </row>
    <row r="31" spans="3:4" ht="12.75">
      <c r="C31" t="s">
        <v>85</v>
      </c>
      <c r="D31" t="s">
        <v>75</v>
      </c>
    </row>
    <row r="32" spans="3:4" ht="12.75">
      <c r="C32" t="s">
        <v>73</v>
      </c>
      <c r="D32" t="s">
        <v>63</v>
      </c>
    </row>
    <row r="33" spans="3:4" ht="12.75">
      <c r="C33" t="s">
        <v>86</v>
      </c>
      <c r="D33" t="s">
        <v>75</v>
      </c>
    </row>
    <row r="35" ht="12.75">
      <c r="B35" t="s">
        <v>281</v>
      </c>
    </row>
    <row r="36" spans="3:4" ht="12.75">
      <c r="C36" t="s">
        <v>231</v>
      </c>
      <c r="D36" t="s">
        <v>232</v>
      </c>
    </row>
    <row r="38" ht="12.75">
      <c r="B38" t="s">
        <v>270</v>
      </c>
    </row>
    <row r="39" spans="3:4" ht="12.75">
      <c r="C39" t="s">
        <v>269</v>
      </c>
      <c r="D39" t="s">
        <v>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workbookViewId="0" topLeftCell="A1">
      <selection activeCell="A3" sqref="A3:IV31"/>
    </sheetView>
  </sheetViews>
  <sheetFormatPr defaultColWidth="9.140625" defaultRowHeight="12.75"/>
  <sheetData>
    <row r="3" ht="12.75">
      <c r="A3" t="s">
        <v>299</v>
      </c>
    </row>
    <row r="5" ht="12.75">
      <c r="B5" t="s">
        <v>272</v>
      </c>
    </row>
    <row r="6" spans="3:5" ht="12.75">
      <c r="C6" t="s">
        <v>252</v>
      </c>
      <c r="D6" t="s">
        <v>44</v>
      </c>
      <c r="E6" t="s">
        <v>282</v>
      </c>
    </row>
    <row r="7" spans="3:5" ht="12.75">
      <c r="C7" t="s">
        <v>46</v>
      </c>
      <c r="D7" t="s">
        <v>47</v>
      </c>
      <c r="E7" t="s">
        <v>282</v>
      </c>
    </row>
    <row r="8" spans="3:5" ht="12.75">
      <c r="C8" t="s">
        <v>45</v>
      </c>
      <c r="D8" t="s">
        <v>44</v>
      </c>
      <c r="E8" t="s">
        <v>282</v>
      </c>
    </row>
    <row r="9" spans="3:5" ht="12.75">
      <c r="C9" t="s">
        <v>257</v>
      </c>
      <c r="D9" t="s">
        <v>48</v>
      </c>
      <c r="E9" t="s">
        <v>282</v>
      </c>
    </row>
    <row r="10" spans="3:5" ht="12.75">
      <c r="C10" t="s">
        <v>253</v>
      </c>
      <c r="D10" t="s">
        <v>44</v>
      </c>
      <c r="E10" t="s">
        <v>282</v>
      </c>
    </row>
    <row r="11" ht="12.75">
      <c r="B11" t="s">
        <v>281</v>
      </c>
    </row>
    <row r="12" spans="3:4" ht="12.75">
      <c r="C12" t="s">
        <v>12</v>
      </c>
      <c r="D12" t="s">
        <v>220</v>
      </c>
    </row>
    <row r="13" spans="3:4" ht="12.75">
      <c r="C13" t="s">
        <v>13</v>
      </c>
      <c r="D13" t="s">
        <v>220</v>
      </c>
    </row>
    <row r="14" spans="3:4" ht="12.75">
      <c r="C14" t="s">
        <v>14</v>
      </c>
      <c r="D14" t="s">
        <v>220</v>
      </c>
    </row>
    <row r="15" spans="3:4" ht="12.75">
      <c r="C15" t="s">
        <v>15</v>
      </c>
      <c r="D15" t="s">
        <v>220</v>
      </c>
    </row>
    <row r="16" spans="3:4" ht="12.75">
      <c r="C16" t="s">
        <v>16</v>
      </c>
      <c r="D16" t="s">
        <v>220</v>
      </c>
    </row>
    <row r="17" spans="3:4" ht="12.75">
      <c r="C17" t="s">
        <v>17</v>
      </c>
      <c r="D17" t="s">
        <v>220</v>
      </c>
    </row>
    <row r="18" spans="3:4" ht="12.75">
      <c r="C18" t="s">
        <v>18</v>
      </c>
      <c r="D18" t="s">
        <v>220</v>
      </c>
    </row>
    <row r="19" spans="3:4" ht="12.75">
      <c r="C19" t="s">
        <v>19</v>
      </c>
      <c r="D19" t="s">
        <v>220</v>
      </c>
    </row>
    <row r="20" spans="3:4" ht="12.75">
      <c r="C20" t="s">
        <v>20</v>
      </c>
      <c r="D20" t="s">
        <v>220</v>
      </c>
    </row>
    <row r="21" spans="3:4" ht="12.75">
      <c r="C21" t="s">
        <v>21</v>
      </c>
      <c r="D21" t="s">
        <v>220</v>
      </c>
    </row>
    <row r="22" spans="3:4" ht="12.75">
      <c r="C22" t="s">
        <v>22</v>
      </c>
      <c r="D22" t="s">
        <v>220</v>
      </c>
    </row>
    <row r="23" spans="3:4" ht="12.75">
      <c r="C23" t="s">
        <v>23</v>
      </c>
      <c r="D23" t="s">
        <v>220</v>
      </c>
    </row>
    <row r="24" spans="3:4" ht="12.75">
      <c r="C24" t="s">
        <v>24</v>
      </c>
      <c r="D24" t="s">
        <v>220</v>
      </c>
    </row>
    <row r="25" spans="3:4" ht="12.75">
      <c r="C25" t="s">
        <v>25</v>
      </c>
      <c r="D25" t="s">
        <v>220</v>
      </c>
    </row>
    <row r="26" spans="3:4" ht="12.75">
      <c r="C26" t="s">
        <v>26</v>
      </c>
      <c r="D26" t="s">
        <v>220</v>
      </c>
    </row>
    <row r="27" spans="3:4" ht="12.75">
      <c r="C27" t="s">
        <v>27</v>
      </c>
      <c r="D27" t="s">
        <v>220</v>
      </c>
    </row>
    <row r="28" spans="3:4" ht="12.75">
      <c r="C28" t="s">
        <v>28</v>
      </c>
      <c r="D28" t="s">
        <v>220</v>
      </c>
    </row>
    <row r="29" spans="3:4" ht="12.75">
      <c r="C29" t="s">
        <v>1</v>
      </c>
      <c r="D29" t="s">
        <v>219</v>
      </c>
    </row>
    <row r="30" spans="3:4" ht="12.75">
      <c r="C30" t="s">
        <v>2</v>
      </c>
      <c r="D30" t="s">
        <v>219</v>
      </c>
    </row>
    <row r="31" spans="3:4" ht="12.75">
      <c r="C31" t="s">
        <v>3</v>
      </c>
      <c r="D31" t="s">
        <v>219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I6" sqref="I6"/>
    </sheetView>
  </sheetViews>
  <sheetFormatPr defaultColWidth="9.140625" defaultRowHeight="12.75"/>
  <sheetData>
    <row r="3" ht="12.75">
      <c r="A3" t="s">
        <v>301</v>
      </c>
    </row>
    <row r="5" ht="12.75">
      <c r="C5" t="s">
        <v>272</v>
      </c>
    </row>
    <row r="6" spans="3:5" ht="12.75">
      <c r="C6" t="s">
        <v>279</v>
      </c>
      <c r="D6" t="s">
        <v>53</v>
      </c>
      <c r="E6" t="s">
        <v>127</v>
      </c>
    </row>
    <row r="7" spans="3:5" ht="12.75">
      <c r="C7" t="s">
        <v>264</v>
      </c>
      <c r="D7" t="s">
        <v>33</v>
      </c>
      <c r="E7" t="s">
        <v>300</v>
      </c>
    </row>
    <row r="8" spans="3:5" ht="12.75">
      <c r="C8" t="s">
        <v>263</v>
      </c>
      <c r="D8" t="s">
        <v>33</v>
      </c>
      <c r="E8" t="s">
        <v>300</v>
      </c>
    </row>
    <row r="9" spans="3:4" ht="12.75">
      <c r="C9" t="s">
        <v>4</v>
      </c>
      <c r="D9" t="s">
        <v>5</v>
      </c>
    </row>
    <row r="10" spans="3:4" ht="12.75">
      <c r="C10" t="s">
        <v>6</v>
      </c>
      <c r="D10" t="s">
        <v>5</v>
      </c>
    </row>
    <row r="11" spans="3:4" ht="12.75">
      <c r="C11" t="s">
        <v>7</v>
      </c>
      <c r="D11" t="s">
        <v>5</v>
      </c>
    </row>
    <row r="12" spans="3:5" ht="12.75">
      <c r="C12" t="s">
        <v>8</v>
      </c>
      <c r="D12" t="s">
        <v>5</v>
      </c>
      <c r="E12" t="s">
        <v>238</v>
      </c>
    </row>
    <row r="14" ht="12.75">
      <c r="A14" t="s">
        <v>302</v>
      </c>
    </row>
    <row r="16" ht="12.75">
      <c r="C16" t="s">
        <v>272</v>
      </c>
    </row>
    <row r="17" spans="3:5" ht="12.75">
      <c r="C17" t="s">
        <v>279</v>
      </c>
      <c r="D17" t="s">
        <v>53</v>
      </c>
      <c r="E17" t="s">
        <v>127</v>
      </c>
    </row>
    <row r="18" spans="3:5" ht="12.75">
      <c r="C18" t="s">
        <v>264</v>
      </c>
      <c r="D18" t="s">
        <v>33</v>
      </c>
      <c r="E18" t="s">
        <v>300</v>
      </c>
    </row>
    <row r="19" spans="3:5" ht="12.75">
      <c r="C19" t="s">
        <v>263</v>
      </c>
      <c r="D19" t="s">
        <v>33</v>
      </c>
      <c r="E19" t="s">
        <v>238</v>
      </c>
    </row>
    <row r="20" spans="3:4" ht="12.75">
      <c r="C20" t="s">
        <v>4</v>
      </c>
      <c r="D20" t="s">
        <v>5</v>
      </c>
    </row>
    <row r="21" spans="3:5" ht="12.75">
      <c r="C21" t="s">
        <v>6</v>
      </c>
      <c r="D21" t="s">
        <v>5</v>
      </c>
      <c r="E21" t="s">
        <v>238</v>
      </c>
    </row>
    <row r="22" spans="3:5" ht="12.75">
      <c r="C22" t="s">
        <v>7</v>
      </c>
      <c r="D22" t="s">
        <v>5</v>
      </c>
      <c r="E22" t="s">
        <v>238</v>
      </c>
    </row>
    <row r="23" spans="3:4" ht="12.75">
      <c r="C23" t="s">
        <v>8</v>
      </c>
      <c r="D23" t="s"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20" sqref="A20:IV109"/>
    </sheetView>
  </sheetViews>
  <sheetFormatPr defaultColWidth="9.140625" defaultRowHeight="12.75"/>
  <sheetData>
    <row r="2" ht="12.75">
      <c r="A2" t="s">
        <v>297</v>
      </c>
    </row>
    <row r="3" ht="12.75">
      <c r="B3" t="s">
        <v>272</v>
      </c>
    </row>
    <row r="4" spans="3:7" ht="12.75">
      <c r="C4" t="s">
        <v>39</v>
      </c>
      <c r="D4" t="s">
        <v>38</v>
      </c>
      <c r="E4" t="s">
        <v>238</v>
      </c>
      <c r="G4" t="s">
        <v>287</v>
      </c>
    </row>
    <row r="5" spans="3:7" ht="12.75">
      <c r="C5" t="s">
        <v>34</v>
      </c>
      <c r="D5" t="s">
        <v>35</v>
      </c>
      <c r="E5" t="s">
        <v>238</v>
      </c>
      <c r="G5" t="s">
        <v>287</v>
      </c>
    </row>
    <row r="6" spans="3:7" ht="12.75">
      <c r="C6" t="s">
        <v>268</v>
      </c>
      <c r="D6" t="s">
        <v>32</v>
      </c>
      <c r="E6" t="s">
        <v>238</v>
      </c>
      <c r="G6" t="s">
        <v>287</v>
      </c>
    </row>
    <row r="7" spans="3:7" ht="12.75">
      <c r="C7" t="s">
        <v>40</v>
      </c>
      <c r="D7" t="s">
        <v>41</v>
      </c>
      <c r="E7" t="s">
        <v>238</v>
      </c>
      <c r="G7" t="s">
        <v>287</v>
      </c>
    </row>
    <row r="8" spans="3:4" ht="12.75">
      <c r="C8" t="s">
        <v>42</v>
      </c>
      <c r="D8" t="s">
        <v>43</v>
      </c>
    </row>
    <row r="9" ht="12.75">
      <c r="B9" t="s">
        <v>270</v>
      </c>
    </row>
    <row r="10" spans="3:4" ht="12.75">
      <c r="C10" t="s">
        <v>100</v>
      </c>
      <c r="D10" t="s">
        <v>63</v>
      </c>
    </row>
    <row r="11" spans="3:4" ht="12.75">
      <c r="C11" t="s">
        <v>101</v>
      </c>
      <c r="D11" t="s">
        <v>63</v>
      </c>
    </row>
    <row r="12" spans="3:4" ht="12.75">
      <c r="C12" t="s">
        <v>102</v>
      </c>
      <c r="D12" t="s">
        <v>63</v>
      </c>
    </row>
    <row r="13" spans="3:4" ht="12.75">
      <c r="C13" t="s">
        <v>103</v>
      </c>
      <c r="D13" t="s">
        <v>63</v>
      </c>
    </row>
    <row r="14" spans="3:4" ht="12.75">
      <c r="C14" t="s">
        <v>104</v>
      </c>
      <c r="D14" t="s">
        <v>63</v>
      </c>
    </row>
    <row r="15" spans="3:4" ht="12.75">
      <c r="C15" t="s">
        <v>105</v>
      </c>
      <c r="D15" t="s">
        <v>63</v>
      </c>
    </row>
    <row r="16" spans="3:5" ht="12.75">
      <c r="C16" t="s">
        <v>107</v>
      </c>
      <c r="D16" t="s">
        <v>88</v>
      </c>
      <c r="E16" t="s">
        <v>185</v>
      </c>
    </row>
    <row r="17" spans="3:5" ht="12.75">
      <c r="C17" t="s">
        <v>108</v>
      </c>
      <c r="D17" t="s">
        <v>88</v>
      </c>
      <c r="E17" t="s">
        <v>185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K62"/>
  <sheetViews>
    <sheetView workbookViewId="0" topLeftCell="A1">
      <selection activeCell="A58" sqref="A58"/>
    </sheetView>
  </sheetViews>
  <sheetFormatPr defaultColWidth="9.140625" defaultRowHeight="12.75"/>
  <sheetData>
    <row r="7" ht="12.75">
      <c r="C7" t="s">
        <v>115</v>
      </c>
    </row>
    <row r="9" spans="3:9" ht="12.75">
      <c r="C9" t="s">
        <v>116</v>
      </c>
      <c r="I9" t="s">
        <v>117</v>
      </c>
    </row>
    <row r="10" spans="3:11" ht="12.75">
      <c r="C10" t="s">
        <v>118</v>
      </c>
      <c r="D10" t="s">
        <v>119</v>
      </c>
      <c r="E10" t="s">
        <v>120</v>
      </c>
      <c r="H10" t="s">
        <v>121</v>
      </c>
      <c r="I10" t="s">
        <v>122</v>
      </c>
      <c r="J10" t="s">
        <v>117</v>
      </c>
      <c r="K10" t="s">
        <v>123</v>
      </c>
    </row>
    <row r="11" spans="3:11" ht="12.75">
      <c r="C11">
        <v>1</v>
      </c>
      <c r="D11" t="s">
        <v>124</v>
      </c>
      <c r="E11" t="s">
        <v>125</v>
      </c>
      <c r="H11">
        <v>32</v>
      </c>
      <c r="I11">
        <v>10</v>
      </c>
      <c r="J11">
        <v>0.67</v>
      </c>
      <c r="K11">
        <f>H11*J11</f>
        <v>21.44</v>
      </c>
    </row>
    <row r="12" spans="3:11" ht="12.75">
      <c r="C12">
        <v>2</v>
      </c>
      <c r="D12" t="s">
        <v>126</v>
      </c>
      <c r="E12" t="s">
        <v>127</v>
      </c>
      <c r="H12">
        <v>16</v>
      </c>
      <c r="I12">
        <v>10</v>
      </c>
      <c r="J12">
        <v>1.76</v>
      </c>
      <c r="K12">
        <f aca="true" t="shared" si="0" ref="K12:K50">H12*J12</f>
        <v>28.16</v>
      </c>
    </row>
    <row r="13" spans="3:11" ht="12.75">
      <c r="C13">
        <v>3</v>
      </c>
      <c r="D13" t="s">
        <v>128</v>
      </c>
      <c r="E13" t="s">
        <v>129</v>
      </c>
      <c r="H13">
        <v>2</v>
      </c>
      <c r="I13">
        <v>1</v>
      </c>
      <c r="J13">
        <v>1.42</v>
      </c>
      <c r="K13">
        <f t="shared" si="0"/>
        <v>2.84</v>
      </c>
    </row>
    <row r="14" spans="3:11" ht="12.75">
      <c r="C14">
        <v>4</v>
      </c>
      <c r="D14" t="s">
        <v>130</v>
      </c>
      <c r="E14" t="s">
        <v>131</v>
      </c>
      <c r="H14">
        <v>2</v>
      </c>
      <c r="I14">
        <v>1</v>
      </c>
      <c r="J14">
        <v>1.42</v>
      </c>
      <c r="K14">
        <f t="shared" si="0"/>
        <v>2.84</v>
      </c>
    </row>
    <row r="15" spans="3:11" ht="12.75">
      <c r="C15">
        <v>5</v>
      </c>
      <c r="D15" t="s">
        <v>132</v>
      </c>
      <c r="E15" t="s">
        <v>133</v>
      </c>
      <c r="H15">
        <v>2</v>
      </c>
      <c r="I15">
        <v>1</v>
      </c>
      <c r="J15">
        <v>46.37</v>
      </c>
      <c r="K15">
        <f t="shared" si="0"/>
        <v>92.74</v>
      </c>
    </row>
    <row r="16" spans="3:11" ht="12.75">
      <c r="C16">
        <v>6</v>
      </c>
      <c r="D16" t="s">
        <v>134</v>
      </c>
      <c r="E16" t="s">
        <v>135</v>
      </c>
      <c r="H16">
        <v>52</v>
      </c>
      <c r="I16">
        <v>25</v>
      </c>
      <c r="J16">
        <v>1.27</v>
      </c>
      <c r="K16">
        <f t="shared" si="0"/>
        <v>66.04</v>
      </c>
    </row>
    <row r="17" spans="3:11" ht="12.75">
      <c r="C17">
        <v>7</v>
      </c>
      <c r="D17" t="s">
        <v>136</v>
      </c>
      <c r="E17" t="s">
        <v>137</v>
      </c>
      <c r="H17">
        <v>3</v>
      </c>
      <c r="I17">
        <v>1</v>
      </c>
      <c r="J17">
        <v>0.45</v>
      </c>
      <c r="K17">
        <f t="shared" si="0"/>
        <v>1.35</v>
      </c>
    </row>
    <row r="18" spans="3:11" ht="12.75">
      <c r="C18">
        <v>8</v>
      </c>
      <c r="D18" t="s">
        <v>138</v>
      </c>
      <c r="E18" t="s">
        <v>139</v>
      </c>
      <c r="H18">
        <v>2</v>
      </c>
      <c r="I18">
        <v>1</v>
      </c>
      <c r="J18">
        <v>3.64</v>
      </c>
      <c r="K18">
        <f t="shared" si="0"/>
        <v>7.28</v>
      </c>
    </row>
    <row r="19" spans="3:11" ht="12.75">
      <c r="C19">
        <v>9</v>
      </c>
      <c r="D19" t="s">
        <v>140</v>
      </c>
      <c r="E19" t="s">
        <v>141</v>
      </c>
      <c r="H19">
        <v>100</v>
      </c>
      <c r="I19">
        <v>100</v>
      </c>
      <c r="J19">
        <v>0.27</v>
      </c>
      <c r="K19">
        <f t="shared" si="0"/>
        <v>27</v>
      </c>
    </row>
    <row r="20" spans="3:11" ht="12.75">
      <c r="C20">
        <v>10</v>
      </c>
      <c r="D20" t="s">
        <v>142</v>
      </c>
      <c r="E20" t="s">
        <v>143</v>
      </c>
      <c r="H20">
        <v>5</v>
      </c>
      <c r="I20">
        <v>100</v>
      </c>
      <c r="J20">
        <v>0.27</v>
      </c>
      <c r="K20">
        <f t="shared" si="0"/>
        <v>1.35</v>
      </c>
    </row>
    <row r="21" spans="3:11" ht="12.75">
      <c r="C21">
        <v>11</v>
      </c>
      <c r="D21" t="s">
        <v>144</v>
      </c>
      <c r="E21" t="s">
        <v>145</v>
      </c>
      <c r="H21">
        <v>40</v>
      </c>
      <c r="I21">
        <v>100</v>
      </c>
      <c r="J21">
        <v>0.194</v>
      </c>
      <c r="K21">
        <f t="shared" si="0"/>
        <v>7.76</v>
      </c>
    </row>
    <row r="22" spans="3:11" ht="12.75">
      <c r="C22">
        <v>12</v>
      </c>
      <c r="D22" t="s">
        <v>146</v>
      </c>
      <c r="E22" t="s">
        <v>147</v>
      </c>
      <c r="H22">
        <v>30</v>
      </c>
      <c r="I22">
        <v>100</v>
      </c>
      <c r="J22">
        <v>0.46</v>
      </c>
      <c r="K22">
        <f t="shared" si="0"/>
        <v>13.8</v>
      </c>
    </row>
    <row r="23" spans="3:11" ht="12.75">
      <c r="C23">
        <v>13</v>
      </c>
      <c r="D23" t="s">
        <v>148</v>
      </c>
      <c r="E23" t="s">
        <v>149</v>
      </c>
      <c r="H23">
        <v>40</v>
      </c>
      <c r="I23">
        <v>5</v>
      </c>
      <c r="J23">
        <v>0.18</v>
      </c>
      <c r="K23">
        <f t="shared" si="0"/>
        <v>7.199999999999999</v>
      </c>
    </row>
    <row r="24" spans="3:11" ht="12.75">
      <c r="C24">
        <v>14</v>
      </c>
      <c r="D24" t="s">
        <v>150</v>
      </c>
      <c r="E24" t="s">
        <v>151</v>
      </c>
      <c r="H24">
        <v>40</v>
      </c>
      <c r="I24">
        <v>5</v>
      </c>
      <c r="J24">
        <v>0.18</v>
      </c>
      <c r="K24">
        <f t="shared" si="0"/>
        <v>7.199999999999999</v>
      </c>
    </row>
    <row r="25" spans="3:11" ht="12.75">
      <c r="C25" s="1">
        <v>15</v>
      </c>
      <c r="D25" s="1" t="s">
        <v>152</v>
      </c>
      <c r="E25" s="1" t="s">
        <v>153</v>
      </c>
      <c r="F25" s="1"/>
      <c r="G25" s="1"/>
      <c r="H25" s="1">
        <v>10</v>
      </c>
      <c r="I25" s="1">
        <v>1</v>
      </c>
      <c r="J25" s="1">
        <v>0.82</v>
      </c>
      <c r="K25" s="1">
        <f t="shared" si="0"/>
        <v>8.2</v>
      </c>
    </row>
    <row r="26" spans="3:11" ht="12.75">
      <c r="C26" s="1">
        <v>16</v>
      </c>
      <c r="D26" s="1" t="s">
        <v>154</v>
      </c>
      <c r="E26" s="1" t="s">
        <v>155</v>
      </c>
      <c r="F26" s="1"/>
      <c r="G26" s="1"/>
      <c r="H26" s="1">
        <v>120</v>
      </c>
      <c r="I26" s="1">
        <v>25</v>
      </c>
      <c r="J26" s="1">
        <v>0.36</v>
      </c>
      <c r="K26" s="1">
        <f t="shared" si="0"/>
        <v>43.199999999999996</v>
      </c>
    </row>
    <row r="27" spans="3:11" ht="12.75">
      <c r="C27" s="1">
        <v>17</v>
      </c>
      <c r="D27" s="1" t="s">
        <v>156</v>
      </c>
      <c r="E27" s="1" t="s">
        <v>157</v>
      </c>
      <c r="F27" s="1"/>
      <c r="G27" s="1"/>
      <c r="H27" s="1">
        <v>30</v>
      </c>
      <c r="I27" s="1">
        <v>25</v>
      </c>
      <c r="J27" s="1">
        <v>0.27</v>
      </c>
      <c r="K27" s="1">
        <f t="shared" si="0"/>
        <v>8.100000000000001</v>
      </c>
    </row>
    <row r="28" spans="3:11" ht="12.75">
      <c r="C28">
        <v>18</v>
      </c>
      <c r="D28" t="s">
        <v>158</v>
      </c>
      <c r="E28" t="s">
        <v>159</v>
      </c>
      <c r="H28">
        <v>30</v>
      </c>
      <c r="I28">
        <v>25</v>
      </c>
      <c r="J28">
        <v>1.41</v>
      </c>
      <c r="K28">
        <f t="shared" si="0"/>
        <v>42.3</v>
      </c>
    </row>
    <row r="29" spans="3:11" ht="12.75">
      <c r="C29">
        <v>19</v>
      </c>
      <c r="D29" t="s">
        <v>160</v>
      </c>
      <c r="E29" t="s">
        <v>161</v>
      </c>
      <c r="H29">
        <v>30</v>
      </c>
      <c r="I29">
        <v>20</v>
      </c>
      <c r="J29">
        <v>0.75</v>
      </c>
      <c r="K29">
        <f t="shared" si="0"/>
        <v>22.5</v>
      </c>
    </row>
    <row r="30" spans="3:11" ht="12.75">
      <c r="C30">
        <v>20</v>
      </c>
      <c r="D30" t="s">
        <v>162</v>
      </c>
      <c r="E30" t="s">
        <v>163</v>
      </c>
      <c r="H30">
        <v>8</v>
      </c>
      <c r="I30">
        <v>1</v>
      </c>
      <c r="J30">
        <v>1.57</v>
      </c>
      <c r="K30">
        <f t="shared" si="0"/>
        <v>12.56</v>
      </c>
    </row>
    <row r="31" spans="3:11" ht="12.75">
      <c r="C31">
        <v>21</v>
      </c>
      <c r="D31" t="s">
        <v>164</v>
      </c>
      <c r="E31" t="s">
        <v>165</v>
      </c>
      <c r="H31">
        <v>2</v>
      </c>
      <c r="I31">
        <v>1</v>
      </c>
      <c r="J31">
        <v>0.5</v>
      </c>
      <c r="K31">
        <f t="shared" si="0"/>
        <v>1</v>
      </c>
    </row>
    <row r="32" spans="3:11" ht="12.75">
      <c r="C32">
        <v>22</v>
      </c>
      <c r="D32" t="s">
        <v>166</v>
      </c>
      <c r="E32" t="s">
        <v>167</v>
      </c>
      <c r="H32">
        <v>12</v>
      </c>
      <c r="I32">
        <v>1</v>
      </c>
      <c r="J32">
        <v>0.24</v>
      </c>
      <c r="K32">
        <f t="shared" si="0"/>
        <v>2.88</v>
      </c>
    </row>
    <row r="33" spans="3:11" ht="12.75">
      <c r="C33">
        <v>23</v>
      </c>
      <c r="D33" t="s">
        <v>168</v>
      </c>
      <c r="E33" t="s">
        <v>169</v>
      </c>
      <c r="H33">
        <v>80</v>
      </c>
      <c r="I33">
        <v>50</v>
      </c>
      <c r="J33">
        <v>0.22</v>
      </c>
      <c r="K33">
        <f t="shared" si="0"/>
        <v>17.6</v>
      </c>
    </row>
    <row r="34" spans="3:11" ht="12.75">
      <c r="C34">
        <v>24</v>
      </c>
      <c r="D34" t="s">
        <v>170</v>
      </c>
      <c r="E34" t="s">
        <v>171</v>
      </c>
      <c r="H34">
        <v>6</v>
      </c>
      <c r="I34">
        <v>1</v>
      </c>
      <c r="J34">
        <v>0.5</v>
      </c>
      <c r="K34">
        <f t="shared" si="0"/>
        <v>3</v>
      </c>
    </row>
    <row r="35" spans="3:11" ht="12.75">
      <c r="C35">
        <v>25</v>
      </c>
      <c r="D35" t="s">
        <v>172</v>
      </c>
      <c r="E35" t="s">
        <v>173</v>
      </c>
      <c r="H35">
        <v>5</v>
      </c>
      <c r="I35">
        <v>1</v>
      </c>
      <c r="J35">
        <v>6.06</v>
      </c>
      <c r="K35">
        <f t="shared" si="0"/>
        <v>30.299999999999997</v>
      </c>
    </row>
    <row r="36" spans="3:11" ht="12.75">
      <c r="C36">
        <v>26</v>
      </c>
      <c r="D36" t="s">
        <v>174</v>
      </c>
      <c r="E36" t="s">
        <v>175</v>
      </c>
      <c r="H36">
        <v>100</v>
      </c>
      <c r="I36">
        <v>100</v>
      </c>
      <c r="J36">
        <v>0.068</v>
      </c>
      <c r="K36">
        <f t="shared" si="0"/>
        <v>6.800000000000001</v>
      </c>
    </row>
    <row r="37" spans="3:11" ht="12.75">
      <c r="C37">
        <v>27</v>
      </c>
      <c r="D37" t="s">
        <v>176</v>
      </c>
      <c r="E37" t="s">
        <v>177</v>
      </c>
      <c r="H37">
        <v>150</v>
      </c>
      <c r="I37">
        <v>100</v>
      </c>
      <c r="J37">
        <v>0.068</v>
      </c>
      <c r="K37">
        <f t="shared" si="0"/>
        <v>10.200000000000001</v>
      </c>
    </row>
    <row r="38" spans="3:11" ht="12.75">
      <c r="C38">
        <v>28</v>
      </c>
      <c r="D38" t="s">
        <v>178</v>
      </c>
      <c r="E38" t="s">
        <v>179</v>
      </c>
      <c r="H38">
        <v>100</v>
      </c>
      <c r="I38">
        <v>100</v>
      </c>
      <c r="J38">
        <v>0.068</v>
      </c>
      <c r="K38">
        <f t="shared" si="0"/>
        <v>6.800000000000001</v>
      </c>
    </row>
    <row r="39" spans="3:11" ht="12.75">
      <c r="C39">
        <v>29</v>
      </c>
      <c r="D39" t="s">
        <v>180</v>
      </c>
      <c r="E39" t="s">
        <v>181</v>
      </c>
      <c r="H39">
        <v>3</v>
      </c>
      <c r="I39">
        <v>1</v>
      </c>
      <c r="J39">
        <v>1.02</v>
      </c>
      <c r="K39">
        <f t="shared" si="0"/>
        <v>3.06</v>
      </c>
    </row>
    <row r="40" spans="3:11" ht="12.75">
      <c r="C40">
        <v>30</v>
      </c>
      <c r="D40" t="s">
        <v>182</v>
      </c>
      <c r="E40" t="s">
        <v>183</v>
      </c>
      <c r="H40">
        <v>3</v>
      </c>
      <c r="I40">
        <v>1</v>
      </c>
      <c r="J40">
        <v>0.9</v>
      </c>
      <c r="K40">
        <f t="shared" si="0"/>
        <v>2.7</v>
      </c>
    </row>
    <row r="41" spans="3:11" ht="12.75">
      <c r="C41">
        <v>31</v>
      </c>
      <c r="D41" t="s">
        <v>184</v>
      </c>
      <c r="E41" t="s">
        <v>185</v>
      </c>
      <c r="H41">
        <v>40</v>
      </c>
      <c r="I41">
        <v>10</v>
      </c>
      <c r="J41">
        <v>0.22</v>
      </c>
      <c r="K41">
        <f t="shared" si="0"/>
        <v>8.8</v>
      </c>
    </row>
    <row r="42" spans="3:11" ht="12.75">
      <c r="C42">
        <v>32</v>
      </c>
      <c r="D42" t="s">
        <v>186</v>
      </c>
      <c r="E42" t="s">
        <v>187</v>
      </c>
      <c r="H42">
        <v>4</v>
      </c>
      <c r="I42">
        <v>1</v>
      </c>
      <c r="J42">
        <v>0.32</v>
      </c>
      <c r="K42">
        <f t="shared" si="0"/>
        <v>1.28</v>
      </c>
    </row>
    <row r="43" spans="3:11" ht="12.75">
      <c r="C43">
        <v>33</v>
      </c>
      <c r="D43" t="s">
        <v>188</v>
      </c>
      <c r="E43" t="s">
        <v>189</v>
      </c>
      <c r="H43">
        <v>4</v>
      </c>
      <c r="I43">
        <v>1</v>
      </c>
      <c r="J43">
        <v>0.48</v>
      </c>
      <c r="K43">
        <f t="shared" si="0"/>
        <v>1.92</v>
      </c>
    </row>
    <row r="44" spans="3:11" ht="12.75">
      <c r="C44">
        <v>34</v>
      </c>
      <c r="D44" t="s">
        <v>190</v>
      </c>
      <c r="E44" t="s">
        <v>191</v>
      </c>
      <c r="H44">
        <v>4</v>
      </c>
      <c r="J44">
        <v>0.64</v>
      </c>
      <c r="K44">
        <f t="shared" si="0"/>
        <v>2.56</v>
      </c>
    </row>
    <row r="45" spans="3:11" ht="12.75">
      <c r="C45">
        <v>35</v>
      </c>
      <c r="D45" t="s">
        <v>192</v>
      </c>
      <c r="E45" t="s">
        <v>193</v>
      </c>
      <c r="H45">
        <v>4</v>
      </c>
      <c r="J45">
        <v>0.96</v>
      </c>
      <c r="K45">
        <f t="shared" si="0"/>
        <v>3.84</v>
      </c>
    </row>
    <row r="46" spans="3:11" ht="12.75">
      <c r="C46">
        <v>36</v>
      </c>
      <c r="D46" t="s">
        <v>194</v>
      </c>
      <c r="E46" t="s">
        <v>195</v>
      </c>
      <c r="H46">
        <v>4</v>
      </c>
      <c r="J46">
        <v>1.11</v>
      </c>
      <c r="K46">
        <f t="shared" si="0"/>
        <v>4.44</v>
      </c>
    </row>
    <row r="47" spans="3:11" ht="12.75">
      <c r="C47">
        <v>37</v>
      </c>
      <c r="D47" t="s">
        <v>196</v>
      </c>
      <c r="E47" t="s">
        <v>197</v>
      </c>
      <c r="H47">
        <v>4</v>
      </c>
      <c r="J47">
        <v>1.97</v>
      </c>
      <c r="K47">
        <f t="shared" si="0"/>
        <v>7.88</v>
      </c>
    </row>
    <row r="48" spans="3:11" ht="12.75">
      <c r="C48">
        <v>38</v>
      </c>
      <c r="D48" t="s">
        <v>198</v>
      </c>
      <c r="E48" t="s">
        <v>199</v>
      </c>
      <c r="H48">
        <v>4</v>
      </c>
      <c r="J48">
        <v>1.71</v>
      </c>
      <c r="K48">
        <f t="shared" si="0"/>
        <v>6.84</v>
      </c>
    </row>
    <row r="49" spans="3:11" ht="12.75">
      <c r="C49">
        <v>39</v>
      </c>
      <c r="D49" t="s">
        <v>200</v>
      </c>
      <c r="E49" t="s">
        <v>201</v>
      </c>
      <c r="H49">
        <v>4</v>
      </c>
      <c r="J49">
        <v>2.61</v>
      </c>
      <c r="K49">
        <f t="shared" si="0"/>
        <v>10.44</v>
      </c>
    </row>
    <row r="50" spans="3:11" ht="12.75">
      <c r="C50">
        <v>40</v>
      </c>
      <c r="D50" t="s">
        <v>202</v>
      </c>
      <c r="E50" t="s">
        <v>203</v>
      </c>
      <c r="H50">
        <v>3</v>
      </c>
      <c r="I50">
        <v>1</v>
      </c>
      <c r="J50">
        <v>2.76</v>
      </c>
      <c r="K50">
        <f t="shared" si="0"/>
        <v>8.28</v>
      </c>
    </row>
    <row r="51" ht="12.75">
      <c r="K51">
        <f>SUM(K11:K50)</f>
        <v>564.48</v>
      </c>
    </row>
    <row r="53" spans="3:6" ht="12.75">
      <c r="C53" s="1" t="s">
        <v>204</v>
      </c>
      <c r="D53" s="1"/>
      <c r="E53" s="1"/>
      <c r="F53" s="1"/>
    </row>
    <row r="54" spans="3:11" ht="12.75">
      <c r="C54" s="1">
        <v>1</v>
      </c>
      <c r="D54" s="1" t="s">
        <v>205</v>
      </c>
      <c r="E54" s="1" t="s">
        <v>153</v>
      </c>
      <c r="F54" s="1"/>
      <c r="G54" s="1"/>
      <c r="H54" s="1">
        <v>10</v>
      </c>
      <c r="I54" s="1">
        <v>1</v>
      </c>
      <c r="J54" s="1">
        <v>0.8</v>
      </c>
      <c r="K54" s="1">
        <f>H54*J54</f>
        <v>8</v>
      </c>
    </row>
    <row r="55" spans="3:11" ht="12.75">
      <c r="C55" s="1">
        <v>2</v>
      </c>
      <c r="D55" s="1" t="s">
        <v>206</v>
      </c>
      <c r="E55" s="1" t="s">
        <v>155</v>
      </c>
      <c r="F55" s="1"/>
      <c r="G55" s="1"/>
      <c r="H55" s="1">
        <v>120</v>
      </c>
      <c r="I55" s="1">
        <v>25</v>
      </c>
      <c r="J55" s="1">
        <v>0.36</v>
      </c>
      <c r="K55" s="1">
        <f>H55*J55</f>
        <v>43.199999999999996</v>
      </c>
    </row>
    <row r="56" spans="3:11" ht="12.75">
      <c r="C56" s="1">
        <v>3</v>
      </c>
      <c r="D56" s="1" t="s">
        <v>207</v>
      </c>
      <c r="E56" s="1" t="s">
        <v>157</v>
      </c>
      <c r="F56" s="1"/>
      <c r="G56" s="1"/>
      <c r="H56" s="1">
        <v>30</v>
      </c>
      <c r="I56" s="1">
        <v>25</v>
      </c>
      <c r="J56" s="1">
        <v>0.27</v>
      </c>
      <c r="K56" s="1">
        <f>H56*J56</f>
        <v>8.100000000000001</v>
      </c>
    </row>
    <row r="57" spans="1:11" ht="12.75">
      <c r="A57" t="s">
        <v>327</v>
      </c>
      <c r="C57" s="1">
        <v>4</v>
      </c>
      <c r="D57" s="1" t="s">
        <v>208</v>
      </c>
      <c r="E57" s="1" t="s">
        <v>209</v>
      </c>
      <c r="F57" s="1"/>
      <c r="G57" s="1"/>
      <c r="H57" s="1">
        <v>500</v>
      </c>
      <c r="I57" s="1"/>
      <c r="J57" s="1">
        <v>0.037</v>
      </c>
      <c r="K57" s="1">
        <f>H57*J57</f>
        <v>18.5</v>
      </c>
    </row>
    <row r="58" spans="3:11" ht="12.75">
      <c r="C58" s="1">
        <v>5</v>
      </c>
      <c r="D58" s="1" t="s">
        <v>210</v>
      </c>
      <c r="E58" s="1" t="s">
        <v>211</v>
      </c>
      <c r="F58" s="1"/>
      <c r="G58" s="1"/>
      <c r="H58" s="1">
        <v>150</v>
      </c>
      <c r="I58" s="1"/>
      <c r="J58" s="1">
        <v>0.068</v>
      </c>
      <c r="K58" s="1">
        <f>H58*J58</f>
        <v>10.200000000000001</v>
      </c>
    </row>
    <row r="60" spans="3:11" ht="12.75">
      <c r="C60" t="s">
        <v>212</v>
      </c>
      <c r="D60" t="s">
        <v>213</v>
      </c>
      <c r="E60" t="s">
        <v>214</v>
      </c>
      <c r="H60">
        <v>1</v>
      </c>
      <c r="I60">
        <v>1</v>
      </c>
      <c r="J60">
        <v>114.2</v>
      </c>
      <c r="K60">
        <v>114.2</v>
      </c>
    </row>
    <row r="61" spans="3:11" ht="12.75">
      <c r="C61">
        <v>1</v>
      </c>
      <c r="D61" t="s">
        <v>215</v>
      </c>
      <c r="E61" t="s">
        <v>216</v>
      </c>
      <c r="H61">
        <v>1</v>
      </c>
      <c r="I61">
        <v>1</v>
      </c>
      <c r="J61">
        <v>18.65</v>
      </c>
      <c r="K61">
        <v>18.65</v>
      </c>
    </row>
    <row r="62" spans="3:11" ht="12.75">
      <c r="C62">
        <v>2</v>
      </c>
      <c r="D62" t="s">
        <v>217</v>
      </c>
      <c r="E62" t="s">
        <v>218</v>
      </c>
      <c r="H62">
        <v>1</v>
      </c>
      <c r="I62">
        <v>1</v>
      </c>
      <c r="J62">
        <v>3.11</v>
      </c>
      <c r="K62">
        <v>3.11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2007-06-25T15:39:54Z</dcterms:created>
  <dcterms:modified xsi:type="dcterms:W3CDTF">2007-06-27T08:58:07Z</dcterms:modified>
  <cp:category/>
  <cp:version/>
  <cp:contentType/>
  <cp:contentStatus/>
</cp:coreProperties>
</file>